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vc414\Downloads\"/>
    </mc:Choice>
  </mc:AlternateContent>
  <xr:revisionPtr revIDLastSave="0" documentId="13_ncr:1_{42579604-D2D9-444E-887A-A15421157686}" xr6:coauthVersionLast="47" xr6:coauthVersionMax="47" xr10:uidLastSave="{00000000-0000-0000-0000-000000000000}"/>
  <bookViews>
    <workbookView xWindow="38280" yWindow="2310" windowWidth="29040" windowHeight="15720" xr2:uid="{00000000-000D-0000-FFFF-FFFF00000000}"/>
  </bookViews>
  <sheets>
    <sheet name="Revised" sheetId="2" r:id="rId1"/>
  </sheets>
  <definedNames>
    <definedName name="_xlnm.Print_Area" localSheetId="0">Revised!$A$1:$E$48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7" i="2" l="1"/>
  <c r="C36" i="2"/>
  <c r="B29" i="2"/>
  <c r="B23" i="2"/>
  <c r="B36" i="2" l="1"/>
  <c r="B34" i="2"/>
  <c r="B35" i="2" l="1"/>
  <c r="B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%USERNAME%</author>
  </authors>
  <commentList>
    <comment ref="B32" authorId="0" shapeId="0" xr:uid="{E58FAD91-CA30-4ED9-BA0C-EE1BAAD9C848}">
      <text>
        <r>
          <rPr>
            <b/>
            <sz val="9"/>
            <color indexed="81"/>
            <rFont val="Tahoma"/>
            <family val="2"/>
          </rPr>
          <t>%USERNAME%:</t>
        </r>
        <r>
          <rPr>
            <sz val="9"/>
            <color indexed="81"/>
            <rFont val="Tahoma"/>
            <family val="2"/>
          </rPr>
          <t xml:space="preserve">
Put in formula for incentive
</t>
        </r>
      </text>
    </comment>
    <comment ref="B33" authorId="0" shapeId="0" xr:uid="{BCAB4F9D-669B-44FD-8AFB-C4986297D783}">
      <text>
        <r>
          <rPr>
            <b/>
            <sz val="9"/>
            <color indexed="81"/>
            <rFont val="Tahoma"/>
            <family val="2"/>
          </rPr>
          <t>%USERNAME%:</t>
        </r>
        <r>
          <rPr>
            <sz val="9"/>
            <color indexed="81"/>
            <rFont val="Tahoma"/>
            <family val="2"/>
          </rPr>
          <t xml:space="preserve">
Put in formula for incentive
</t>
        </r>
      </text>
    </comment>
  </commentList>
</comments>
</file>

<file path=xl/sharedStrings.xml><?xml version="1.0" encoding="utf-8"?>
<sst xmlns="http://schemas.openxmlformats.org/spreadsheetml/2006/main" count="70" uniqueCount="58">
  <si>
    <t>Compensation Type</t>
  </si>
  <si>
    <t>Amount</t>
  </si>
  <si>
    <t>Notes</t>
  </si>
  <si>
    <t xml:space="preserve"> </t>
  </si>
  <si>
    <t>At-Risk Yearly Lump-Sum</t>
  </si>
  <si>
    <t>Total Achievable Compensation</t>
  </si>
  <si>
    <t>Department:                                                     </t>
  </si>
  <si>
    <t>Title/appts:                                                        </t>
  </si>
  <si>
    <t>Survey</t>
  </si>
  <si>
    <t>Percentile</t>
  </si>
  <si>
    <t>50th</t>
  </si>
  <si>
    <t>75th</t>
  </si>
  <si>
    <t>I. Market Data</t>
  </si>
  <si>
    <t>II. Compensation Package</t>
  </si>
  <si>
    <t>Board Approval Required</t>
  </si>
  <si>
    <t>Yes</t>
  </si>
  <si>
    <t>No</t>
  </si>
  <si>
    <t>Chancellor or Sr. Vice Chancellor Funding Certification/Date</t>
  </si>
  <si>
    <t>Sr. VP HR &amp; Org. Effectiveness/Date</t>
  </si>
  <si>
    <t>Candidate Name:                                                                 </t>
  </si>
  <si>
    <t>Incentive --Mission Goal Attainment</t>
  </si>
  <si>
    <t>Total At-Risk Recurring Compensation</t>
  </si>
  <si>
    <t>Funding Source</t>
  </si>
  <si>
    <t>Role/Salary Component Here</t>
  </si>
  <si>
    <t>At-Risk Recurring Compensaton</t>
  </si>
  <si>
    <t>Total At-Risk Yearly Lump-Sum</t>
  </si>
  <si>
    <t>Dean or Vice Dean, NAME OF SCHOOL HERE/Date</t>
  </si>
  <si>
    <t>(see attached guidelines for Board approval)</t>
  </si>
  <si>
    <t>Guarantee Entity</t>
  </si>
  <si>
    <t>Rutgers</t>
  </si>
  <si>
    <t>Academic Base</t>
  </si>
  <si>
    <t xml:space="preserve">Date Revised:  </t>
  </si>
  <si>
    <t>List name of survey, year of survey and other specifics</t>
  </si>
  <si>
    <t>Name of Person Completing this Worksheet:</t>
  </si>
  <si>
    <t>Email and Phone Contract of Preparer:</t>
  </si>
  <si>
    <t>Total Comp. At-Risk</t>
  </si>
  <si>
    <t xml:space="preserve">Total Comp. Guaranteed </t>
  </si>
  <si>
    <t>1. Academic Base Salary</t>
  </si>
  <si>
    <t>2. Supplements</t>
  </si>
  <si>
    <t>3. Administrative Supplements/Compensation for Additional Services</t>
  </si>
  <si>
    <t xml:space="preserve">1. Fully Variable Supplement </t>
  </si>
  <si>
    <t xml:space="preserve">2. Faculty Practice Guarantee (NJMS) </t>
  </si>
  <si>
    <t xml:space="preserve">3. Extramural Incentive </t>
  </si>
  <si>
    <t xml:space="preserve">4. Value Incentive Program (VIP) </t>
  </si>
  <si>
    <t>Guaranteed Salary Compensation</t>
  </si>
  <si>
    <t>*At-Risk Salary Components:</t>
  </si>
  <si>
    <t>Total Guaranteed Salary Compensation</t>
  </si>
  <si>
    <t>*Guaranteed Salary Components:</t>
  </si>
  <si>
    <t>4. Stipends for services line lead, chief of service, medical director</t>
  </si>
  <si>
    <t>or other healthcare facility</t>
  </si>
  <si>
    <t xml:space="preserve">and other administrative or leadership roles at a third party hospital </t>
  </si>
  <si>
    <t>5. The provision of housing, car, or other in-kind allowances</t>
  </si>
  <si>
    <t>or services if under Internal Revenue Service rules such</t>
  </si>
  <si>
    <t>items or services would be considered compensation for</t>
  </si>
  <si>
    <t>for the individual receiving it</t>
  </si>
  <si>
    <t>5. Dental Incentive Payments</t>
  </si>
  <si>
    <t>AAMC Table 12 - Public - [Department] - [Rank]</t>
  </si>
  <si>
    <t>AAMC Table 14 - Northeast - [Department] - [Rank]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</si>
</sst>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0000"/>
      <name val="Arial"/>
      <family val="2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2" fillId="0" borderId="17" xfId="0" applyFont="1" applyBorder="1"/>
    <xf numFmtId="0" fontId="4" fillId="0" borderId="0" xfId="0" applyFont="1"/>
    <xf numFmtId="0" fontId="6" fillId="0" borderId="0" xfId="0" applyFont="1"/>
    <xf numFmtId="0" fontId="7" fillId="0" borderId="17" xfId="0" applyFont="1" applyBorder="1"/>
    <xf numFmtId="0" fontId="2" fillId="0" borderId="18" xfId="0" applyFont="1" applyBorder="1"/>
    <xf numFmtId="0" fontId="2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0" fillId="0" borderId="17" xfId="0" applyBorder="1"/>
    <xf numFmtId="0" fontId="9" fillId="0" borderId="0" xfId="0" applyFont="1"/>
    <xf numFmtId="0" fontId="9" fillId="0" borderId="1" xfId="0" applyFont="1" applyBorder="1" applyAlignment="1">
      <alignment horizontal="center" vertical="center" wrapText="1"/>
    </xf>
    <xf numFmtId="0" fontId="0" fillId="0" borderId="2" xfId="0" applyBorder="1"/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0" fillId="0" borderId="6" xfId="1" applyNumberFormat="1" applyFont="1" applyBorder="1" applyAlignment="1">
      <alignment vertic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0" fillId="0" borderId="1" xfId="0" applyBorder="1"/>
    <xf numFmtId="0" fontId="9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2" borderId="9" xfId="0" applyFont="1" applyFill="1" applyBorder="1"/>
    <xf numFmtId="0" fontId="8" fillId="0" borderId="18" xfId="0" applyFont="1" applyBorder="1" applyAlignment="1">
      <alignment horizontal="left" indent="2"/>
    </xf>
    <xf numFmtId="164" fontId="8" fillId="0" borderId="18" xfId="0" applyNumberFormat="1" applyFont="1" applyBorder="1"/>
    <xf numFmtId="9" fontId="8" fillId="0" borderId="18" xfId="2" applyFont="1" applyBorder="1" applyAlignment="1">
      <alignment horizontal="center"/>
    </xf>
    <xf numFmtId="0" fontId="8" fillId="0" borderId="18" xfId="0" applyFont="1" applyBorder="1" applyAlignment="1">
      <alignment horizontal="center" wrapText="1"/>
    </xf>
    <xf numFmtId="0" fontId="8" fillId="0" borderId="18" xfId="0" applyFont="1" applyBorder="1" applyAlignment="1">
      <alignment horizontal="center"/>
    </xf>
    <xf numFmtId="0" fontId="9" fillId="0" borderId="18" xfId="0" applyFont="1" applyBorder="1"/>
    <xf numFmtId="164" fontId="9" fillId="0" borderId="18" xfId="0" applyNumberFormat="1" applyFont="1" applyBorder="1"/>
    <xf numFmtId="0" fontId="9" fillId="0" borderId="18" xfId="0" applyFont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8" fillId="0" borderId="18" xfId="0" applyFont="1" applyBorder="1"/>
    <xf numFmtId="164" fontId="0" fillId="2" borderId="18" xfId="0" applyNumberFormat="1" applyFill="1" applyBorder="1"/>
    <xf numFmtId="164" fontId="9" fillId="0" borderId="0" xfId="0" applyNumberFormat="1" applyFont="1"/>
    <xf numFmtId="0" fontId="11" fillId="0" borderId="23" xfId="0" applyFont="1" applyBorder="1"/>
    <xf numFmtId="164" fontId="0" fillId="2" borderId="26" xfId="0" applyNumberFormat="1" applyFill="1" applyBorder="1"/>
    <xf numFmtId="0" fontId="0" fillId="2" borderId="18" xfId="0" applyFill="1" applyBorder="1"/>
    <xf numFmtId="0" fontId="8" fillId="0" borderId="25" xfId="0" applyFont="1" applyBorder="1" applyAlignment="1">
      <alignment horizontal="center"/>
    </xf>
    <xf numFmtId="0" fontId="9" fillId="0" borderId="24" xfId="0" applyFont="1" applyBorder="1"/>
    <xf numFmtId="164" fontId="9" fillId="0" borderId="24" xfId="0" applyNumberFormat="1" applyFont="1" applyBorder="1"/>
    <xf numFmtId="0" fontId="11" fillId="0" borderId="18" xfId="0" applyFont="1" applyBorder="1"/>
    <xf numFmtId="0" fontId="9" fillId="0" borderId="29" xfId="0" applyFont="1" applyBorder="1"/>
    <xf numFmtId="164" fontId="9" fillId="0" borderId="29" xfId="0" applyNumberFormat="1" applyFont="1" applyBorder="1"/>
    <xf numFmtId="0" fontId="0" fillId="0" borderId="29" xfId="0" applyBorder="1" applyAlignment="1">
      <alignment horizontal="center"/>
    </xf>
    <xf numFmtId="0" fontId="9" fillId="4" borderId="27" xfId="0" applyFont="1" applyFill="1" applyBorder="1"/>
    <xf numFmtId="164" fontId="9" fillId="4" borderId="16" xfId="0" applyNumberFormat="1" applyFont="1" applyFill="1" applyBorder="1"/>
    <xf numFmtId="0" fontId="1" fillId="0" borderId="18" xfId="0" applyFont="1" applyBorder="1"/>
    <xf numFmtId="166" fontId="0" fillId="0" borderId="6" xfId="3" applyNumberFormat="1" applyFont="1" applyBorder="1" applyAlignment="1">
      <alignment vertical="center"/>
    </xf>
    <xf numFmtId="44" fontId="0" fillId="0" borderId="0" xfId="0" applyNumberFormat="1"/>
    <xf numFmtId="0" fontId="8" fillId="0" borderId="5" xfId="0" applyFont="1" applyBorder="1" applyAlignment="1">
      <alignment vertical="center" wrapText="1"/>
    </xf>
    <xf numFmtId="0" fontId="8" fillId="0" borderId="17" xfId="0" applyFont="1" applyBorder="1" applyAlignment="1">
      <alignment horizontal="center"/>
    </xf>
    <xf numFmtId="0" fontId="0" fillId="0" borderId="29" xfId="0" applyBorder="1"/>
    <xf numFmtId="0" fontId="8" fillId="0" borderId="2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165" fontId="0" fillId="0" borderId="6" xfId="1" applyNumberFormat="1" applyFont="1" applyBorder="1" applyAlignment="1">
      <alignment horizontal="center" vertical="center"/>
    </xf>
    <xf numFmtId="165" fontId="0" fillId="0" borderId="19" xfId="1" applyNumberFormat="1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164" fontId="9" fillId="0" borderId="29" xfId="0" applyNumberFormat="1" applyFont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left" vertical="center" indent="1"/>
    </xf>
    <xf numFmtId="9" fontId="9" fillId="2" borderId="6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4" xfId="0" applyFont="1" applyBorder="1"/>
    <xf numFmtId="0" fontId="9" fillId="4" borderId="31" xfId="0" applyFont="1" applyFill="1" applyBorder="1" applyAlignment="1">
      <alignment horizontal="left" indent="6"/>
    </xf>
    <xf numFmtId="0" fontId="9" fillId="4" borderId="11" xfId="0" applyFont="1" applyFill="1" applyBorder="1" applyAlignment="1">
      <alignment horizontal="left" indent="6"/>
    </xf>
    <xf numFmtId="0" fontId="0" fillId="3" borderId="33" xfId="0" applyFill="1" applyBorder="1"/>
    <xf numFmtId="164" fontId="9" fillId="4" borderId="34" xfId="0" applyNumberFormat="1" applyFont="1" applyFill="1" applyBorder="1"/>
    <xf numFmtId="164" fontId="9" fillId="4" borderId="36" xfId="0" applyNumberFormat="1" applyFont="1" applyFill="1" applyBorder="1"/>
    <xf numFmtId="167" fontId="9" fillId="4" borderId="28" xfId="2" applyNumberFormat="1" applyFont="1" applyFill="1" applyBorder="1" applyAlignment="1">
      <alignment horizontal="center"/>
    </xf>
    <xf numFmtId="167" fontId="9" fillId="0" borderId="18" xfId="0" applyNumberFormat="1" applyFont="1" applyBorder="1" applyAlignment="1">
      <alignment horizontal="center"/>
    </xf>
    <xf numFmtId="167" fontId="9" fillId="4" borderId="6" xfId="2" applyNumberFormat="1" applyFont="1" applyFill="1" applyBorder="1" applyAlignment="1">
      <alignment horizontal="center"/>
    </xf>
    <xf numFmtId="0" fontId="5" fillId="0" borderId="40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43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35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0" fontId="5" fillId="0" borderId="42" xfId="0" applyFont="1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5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5" fillId="0" borderId="5" xfId="0" applyFont="1" applyBorder="1" applyAlignment="1">
      <alignment vertic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55341-A4F0-43EB-AC8F-F68625BA0353}">
  <sheetPr codeName="Sheet1">
    <pageSetUpPr fitToPage="1"/>
  </sheetPr>
  <dimension ref="A1:S48"/>
  <sheetViews>
    <sheetView tabSelected="1" topLeftCell="A7" zoomScaleNormal="100" workbookViewId="0">
      <selection activeCell="C37" sqref="C37"/>
    </sheetView>
  </sheetViews>
  <sheetFormatPr defaultColWidth="9.109375" defaultRowHeight="15.6" x14ac:dyDescent="0.3"/>
  <cols>
    <col min="1" max="1" width="44" style="1" customWidth="1"/>
    <col min="2" max="2" width="16.44140625" style="1" customWidth="1"/>
    <col min="3" max="3" width="17.109375" style="7" customWidth="1"/>
    <col min="4" max="4" width="25.33203125" style="7" customWidth="1"/>
    <col min="5" max="5" width="46.109375" style="1" customWidth="1"/>
    <col min="6" max="12" width="9.109375" style="1"/>
    <col min="13" max="13" width="11.88671875" style="1" customWidth="1"/>
    <col min="14" max="14" width="9.109375" style="1"/>
    <col min="15" max="15" width="11.88671875" style="1" customWidth="1"/>
    <col min="16" max="16384" width="9.109375" style="1"/>
  </cols>
  <sheetData>
    <row r="1" spans="1:7" x14ac:dyDescent="0.3">
      <c r="A1"/>
      <c r="B1"/>
      <c r="C1" s="60"/>
      <c r="D1" s="76" t="s">
        <v>31</v>
      </c>
      <c r="E1" s="12"/>
    </row>
    <row r="2" spans="1:7" x14ac:dyDescent="0.3">
      <c r="A2" s="13" t="s">
        <v>33</v>
      </c>
      <c r="B2" s="12"/>
      <c r="C2" s="61"/>
      <c r="D2" s="57"/>
      <c r="E2"/>
    </row>
    <row r="3" spans="1:7" x14ac:dyDescent="0.3">
      <c r="A3" s="13" t="s">
        <v>34</v>
      </c>
      <c r="B3" s="58"/>
      <c r="C3" s="50"/>
      <c r="D3" s="59"/>
      <c r="E3"/>
    </row>
    <row r="4" spans="1:7" x14ac:dyDescent="0.3">
      <c r="A4"/>
      <c r="B4"/>
      <c r="C4" s="60"/>
      <c r="D4" s="10"/>
      <c r="E4"/>
    </row>
    <row r="5" spans="1:7" x14ac:dyDescent="0.3">
      <c r="A5" s="11" t="s">
        <v>19</v>
      </c>
      <c r="B5" s="12"/>
      <c r="C5" s="61"/>
      <c r="D5" s="61"/>
      <c r="E5"/>
    </row>
    <row r="6" spans="1:7" x14ac:dyDescent="0.3">
      <c r="A6" s="11" t="s">
        <v>6</v>
      </c>
      <c r="B6" s="12"/>
      <c r="C6" s="61"/>
      <c r="D6" s="61"/>
      <c r="E6"/>
    </row>
    <row r="7" spans="1:7" x14ac:dyDescent="0.3">
      <c r="A7" s="11" t="s">
        <v>7</v>
      </c>
      <c r="B7" s="58"/>
      <c r="C7" s="61"/>
      <c r="D7" s="61"/>
      <c r="E7"/>
    </row>
    <row r="8" spans="1:7" x14ac:dyDescent="0.3">
      <c r="A8" s="11"/>
      <c r="B8"/>
      <c r="C8" s="60"/>
      <c r="D8" s="60"/>
      <c r="E8"/>
    </row>
    <row r="9" spans="1:7" ht="16.2" thickBot="1" x14ac:dyDescent="0.35">
      <c r="A9" s="13" t="s">
        <v>12</v>
      </c>
      <c r="B9"/>
      <c r="C9" s="60"/>
      <c r="D9" s="60"/>
      <c r="E9"/>
    </row>
    <row r="10" spans="1:7" ht="16.2" thickBot="1" x14ac:dyDescent="0.35">
      <c r="A10" s="14" t="s">
        <v>8</v>
      </c>
      <c r="B10" s="103" t="s">
        <v>9</v>
      </c>
      <c r="C10" s="104"/>
      <c r="D10" s="60"/>
      <c r="E10"/>
    </row>
    <row r="11" spans="1:7" ht="16.2" thickBot="1" x14ac:dyDescent="0.35">
      <c r="A11" s="15"/>
      <c r="B11" s="16" t="s">
        <v>10</v>
      </c>
      <c r="C11" s="17" t="s">
        <v>11</v>
      </c>
      <c r="D11" s="60"/>
      <c r="E11"/>
    </row>
    <row r="12" spans="1:7" ht="30" thickTop="1" thickBot="1" x14ac:dyDescent="0.35">
      <c r="A12" s="56" t="s">
        <v>32</v>
      </c>
      <c r="B12" s="54"/>
      <c r="C12" s="62"/>
      <c r="D12" s="60"/>
      <c r="E12" s="55"/>
    </row>
    <row r="13" spans="1:7" ht="16.2" thickBot="1" x14ac:dyDescent="0.35">
      <c r="A13" s="117" t="s">
        <v>56</v>
      </c>
      <c r="B13" s="18"/>
      <c r="C13" s="63"/>
      <c r="D13" s="69"/>
      <c r="E13" s="55"/>
    </row>
    <row r="14" spans="1:7" ht="16.2" thickBot="1" x14ac:dyDescent="0.35">
      <c r="A14" s="117" t="s">
        <v>57</v>
      </c>
      <c r="B14" s="18"/>
      <c r="C14" s="62"/>
      <c r="D14" s="10"/>
      <c r="E14"/>
    </row>
    <row r="15" spans="1:7" x14ac:dyDescent="0.3">
      <c r="A15"/>
      <c r="B15"/>
      <c r="C15" s="60"/>
      <c r="D15" s="10"/>
      <c r="E15"/>
    </row>
    <row r="16" spans="1:7" ht="16.2" thickBot="1" x14ac:dyDescent="0.35">
      <c r="A16" s="13" t="s">
        <v>13</v>
      </c>
      <c r="B16"/>
      <c r="C16" s="60"/>
      <c r="D16" s="60"/>
      <c r="E16"/>
      <c r="G16" s="74"/>
    </row>
    <row r="17" spans="1:19" x14ac:dyDescent="0.3">
      <c r="A17" s="19"/>
      <c r="B17" s="20"/>
      <c r="C17" s="21"/>
      <c r="D17" s="70"/>
      <c r="E17" s="22"/>
      <c r="G17" s="105" t="s">
        <v>47</v>
      </c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7"/>
    </row>
    <row r="18" spans="1:19" ht="16.2" thickBot="1" x14ac:dyDescent="0.35">
      <c r="A18" s="23" t="s">
        <v>0</v>
      </c>
      <c r="B18" s="24" t="s">
        <v>1</v>
      </c>
      <c r="C18" s="25" t="s">
        <v>28</v>
      </c>
      <c r="D18" s="26" t="s">
        <v>22</v>
      </c>
      <c r="E18" s="27" t="s">
        <v>2</v>
      </c>
      <c r="G18" s="86" t="s">
        <v>37</v>
      </c>
      <c r="H18" s="87"/>
      <c r="I18" s="87"/>
      <c r="J18" s="87"/>
      <c r="K18" s="87"/>
      <c r="L18" s="87"/>
      <c r="M18" s="88"/>
      <c r="N18" s="95" t="s">
        <v>51</v>
      </c>
      <c r="O18" s="87"/>
      <c r="P18" s="87"/>
      <c r="Q18" s="87"/>
      <c r="R18" s="87"/>
      <c r="S18" s="96"/>
    </row>
    <row r="19" spans="1:19" s="8" customFormat="1" ht="16.2" thickTop="1" x14ac:dyDescent="0.3">
      <c r="A19" s="77" t="s">
        <v>44</v>
      </c>
      <c r="B19" s="28"/>
      <c r="C19" s="64"/>
      <c r="D19" s="71"/>
      <c r="E19" s="80"/>
      <c r="G19" s="89" t="s">
        <v>38</v>
      </c>
      <c r="H19" s="90"/>
      <c r="I19" s="90"/>
      <c r="J19" s="90"/>
      <c r="K19" s="90"/>
      <c r="L19" s="90"/>
      <c r="M19" s="91"/>
      <c r="N19" s="111" t="s">
        <v>52</v>
      </c>
      <c r="O19" s="90"/>
      <c r="P19" s="90"/>
      <c r="Q19" s="90"/>
      <c r="R19" s="90"/>
      <c r="S19" s="112"/>
    </row>
    <row r="20" spans="1:19" s="9" customFormat="1" x14ac:dyDescent="0.3">
      <c r="A20" s="29" t="s">
        <v>30</v>
      </c>
      <c r="B20" s="30">
        <v>0</v>
      </c>
      <c r="C20" s="31" t="s">
        <v>29</v>
      </c>
      <c r="D20" s="32"/>
      <c r="E20" s="33"/>
      <c r="G20" s="89" t="s">
        <v>39</v>
      </c>
      <c r="H20" s="90"/>
      <c r="I20" s="90"/>
      <c r="J20" s="90"/>
      <c r="K20" s="90"/>
      <c r="L20" s="90"/>
      <c r="M20" s="91"/>
      <c r="N20" s="111" t="s">
        <v>53</v>
      </c>
      <c r="O20" s="90"/>
      <c r="P20" s="90"/>
      <c r="Q20" s="90"/>
      <c r="R20" s="90"/>
      <c r="S20" s="112"/>
    </row>
    <row r="21" spans="1:19" s="9" customFormat="1" x14ac:dyDescent="0.3">
      <c r="A21" s="29" t="s">
        <v>23</v>
      </c>
      <c r="B21" s="30">
        <v>0</v>
      </c>
      <c r="C21" s="31" t="s">
        <v>29</v>
      </c>
      <c r="D21" s="32"/>
      <c r="E21" s="33"/>
      <c r="G21" s="89" t="s">
        <v>48</v>
      </c>
      <c r="H21" s="90"/>
      <c r="I21" s="90"/>
      <c r="J21" s="90"/>
      <c r="K21" s="90"/>
      <c r="L21" s="90"/>
      <c r="M21" s="91"/>
      <c r="N21" s="111" t="s">
        <v>54</v>
      </c>
      <c r="O21" s="90"/>
      <c r="P21" s="90"/>
      <c r="Q21" s="90"/>
      <c r="R21" s="90"/>
      <c r="S21" s="112"/>
    </row>
    <row r="22" spans="1:19" s="9" customFormat="1" x14ac:dyDescent="0.3">
      <c r="A22" s="29" t="s">
        <v>23</v>
      </c>
      <c r="B22" s="30">
        <v>0</v>
      </c>
      <c r="C22" s="31" t="s">
        <v>29</v>
      </c>
      <c r="D22" s="32"/>
      <c r="E22" s="33"/>
      <c r="G22" s="108" t="s">
        <v>50</v>
      </c>
      <c r="H22" s="109"/>
      <c r="I22" s="109"/>
      <c r="J22" s="109"/>
      <c r="K22" s="109"/>
      <c r="L22" s="109"/>
      <c r="M22" s="110"/>
      <c r="N22" s="113"/>
      <c r="O22" s="109"/>
      <c r="P22" s="109"/>
      <c r="Q22" s="109"/>
      <c r="R22" s="109"/>
      <c r="S22" s="114"/>
    </row>
    <row r="23" spans="1:19" s="8" customFormat="1" ht="16.2" thickBot="1" x14ac:dyDescent="0.35">
      <c r="A23" s="34" t="s">
        <v>46</v>
      </c>
      <c r="B23" s="35">
        <f>SUM(B20:B22)</f>
        <v>0</v>
      </c>
      <c r="C23" s="84"/>
      <c r="D23" s="37"/>
      <c r="E23" s="37"/>
      <c r="G23" s="92" t="s">
        <v>49</v>
      </c>
      <c r="H23" s="93"/>
      <c r="I23" s="93"/>
      <c r="J23" s="93"/>
      <c r="K23" s="93"/>
      <c r="L23" s="93"/>
      <c r="M23" s="94"/>
      <c r="N23" s="115"/>
      <c r="O23" s="93"/>
      <c r="P23" s="93"/>
      <c r="Q23" s="93"/>
      <c r="R23" s="93"/>
      <c r="S23" s="116"/>
    </row>
    <row r="24" spans="1:19" ht="16.2" thickBot="1" x14ac:dyDescent="0.35">
      <c r="A24" s="48"/>
      <c r="B24" s="49"/>
      <c r="C24" s="65"/>
      <c r="D24" s="50"/>
      <c r="E24" s="50"/>
      <c r="G24" s="9"/>
      <c r="H24" s="9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x14ac:dyDescent="0.3">
      <c r="A25" s="47" t="s">
        <v>24</v>
      </c>
      <c r="B25" s="39" t="s">
        <v>3</v>
      </c>
      <c r="C25" s="66"/>
      <c r="D25" s="37"/>
      <c r="E25" s="43"/>
      <c r="G25" s="105" t="s">
        <v>45</v>
      </c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7"/>
    </row>
    <row r="26" spans="1:19" s="9" customFormat="1" x14ac:dyDescent="0.3">
      <c r="A26" s="29" t="s">
        <v>23</v>
      </c>
      <c r="B26" s="30">
        <v>0</v>
      </c>
      <c r="C26" s="31" t="s">
        <v>29</v>
      </c>
      <c r="D26" s="33"/>
      <c r="E26" s="38"/>
      <c r="G26" s="86" t="s">
        <v>40</v>
      </c>
      <c r="H26" s="87"/>
      <c r="I26" s="87"/>
      <c r="J26" s="87"/>
      <c r="K26" s="87"/>
      <c r="L26" s="87"/>
      <c r="M26" s="88"/>
      <c r="N26" s="95" t="s">
        <v>55</v>
      </c>
      <c r="O26" s="87"/>
      <c r="P26" s="87"/>
      <c r="Q26" s="87"/>
      <c r="R26" s="87"/>
      <c r="S26" s="96"/>
    </row>
    <row r="27" spans="1:19" s="9" customFormat="1" x14ac:dyDescent="0.3">
      <c r="A27" s="29" t="s">
        <v>23</v>
      </c>
      <c r="B27" s="30">
        <v>0</v>
      </c>
      <c r="C27" s="31" t="s">
        <v>29</v>
      </c>
      <c r="D27" s="33"/>
      <c r="E27" s="38"/>
      <c r="G27" s="89" t="s">
        <v>41</v>
      </c>
      <c r="H27" s="90"/>
      <c r="I27" s="90"/>
      <c r="J27" s="90"/>
      <c r="K27" s="90"/>
      <c r="L27" s="90"/>
      <c r="M27" s="91"/>
      <c r="N27" s="97"/>
      <c r="O27" s="98"/>
      <c r="P27" s="98"/>
      <c r="Q27" s="98"/>
      <c r="R27" s="98"/>
      <c r="S27" s="99"/>
    </row>
    <row r="28" spans="1:19" s="9" customFormat="1" x14ac:dyDescent="0.3">
      <c r="A28" s="29" t="s">
        <v>23</v>
      </c>
      <c r="B28" s="30">
        <v>0</v>
      </c>
      <c r="C28" s="31" t="s">
        <v>29</v>
      </c>
      <c r="D28" s="33"/>
      <c r="E28" s="38"/>
      <c r="G28" s="89" t="s">
        <v>42</v>
      </c>
      <c r="H28" s="90"/>
      <c r="I28" s="90"/>
      <c r="J28" s="90"/>
      <c r="K28" s="90"/>
      <c r="L28" s="90"/>
      <c r="M28" s="91"/>
      <c r="N28" s="97"/>
      <c r="O28" s="98"/>
      <c r="P28" s="98"/>
      <c r="Q28" s="98"/>
      <c r="R28" s="98"/>
      <c r="S28" s="99"/>
    </row>
    <row r="29" spans="1:19" ht="16.2" thickBot="1" x14ac:dyDescent="0.35">
      <c r="A29" s="45" t="s">
        <v>21</v>
      </c>
      <c r="B29" s="46">
        <f>SUM(B26:B28)</f>
        <v>0</v>
      </c>
      <c r="C29" s="84"/>
      <c r="D29" s="37"/>
      <c r="E29" s="43"/>
      <c r="G29" s="92" t="s">
        <v>43</v>
      </c>
      <c r="H29" s="93"/>
      <c r="I29" s="93"/>
      <c r="J29" s="93"/>
      <c r="K29" s="93"/>
      <c r="L29" s="93"/>
      <c r="M29" s="94"/>
      <c r="N29" s="100"/>
      <c r="O29" s="101"/>
      <c r="P29" s="101"/>
      <c r="Q29" s="101"/>
      <c r="R29" s="101"/>
      <c r="S29" s="102"/>
    </row>
    <row r="30" spans="1:19" ht="16.2" thickBot="1" x14ac:dyDescent="0.35">
      <c r="A30" s="13"/>
      <c r="B30" s="40"/>
      <c r="C30" s="67"/>
      <c r="D30" s="60"/>
      <c r="E30"/>
    </row>
    <row r="31" spans="1:19" x14ac:dyDescent="0.3">
      <c r="A31" s="41" t="s">
        <v>4</v>
      </c>
      <c r="B31" s="42"/>
      <c r="C31" s="68"/>
      <c r="D31" s="37"/>
      <c r="E31" s="43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s="9" customFormat="1" x14ac:dyDescent="0.3">
      <c r="A32" s="29" t="s">
        <v>20</v>
      </c>
      <c r="B32" s="30">
        <v>0</v>
      </c>
      <c r="C32" s="31" t="s">
        <v>29</v>
      </c>
      <c r="D32" s="44"/>
      <c r="E32" s="38"/>
      <c r="M32" s="8"/>
    </row>
    <row r="33" spans="1:19" s="9" customFormat="1" x14ac:dyDescent="0.3">
      <c r="A33" s="29" t="s">
        <v>20</v>
      </c>
      <c r="B33" s="30">
        <v>0</v>
      </c>
      <c r="C33" s="31" t="s">
        <v>29</v>
      </c>
      <c r="D33" s="44"/>
      <c r="E33" s="38"/>
      <c r="H33" s="8"/>
      <c r="I33" s="8"/>
      <c r="J33" s="8"/>
      <c r="K33" s="8"/>
      <c r="L33" s="8"/>
      <c r="M33" s="8"/>
      <c r="N33" s="8"/>
      <c r="O33" s="8"/>
      <c r="P33" s="1"/>
      <c r="Q33" s="1"/>
      <c r="R33" s="1"/>
      <c r="S33" s="1"/>
    </row>
    <row r="34" spans="1:19" x14ac:dyDescent="0.3">
      <c r="A34" s="34" t="s">
        <v>25</v>
      </c>
      <c r="B34" s="35">
        <f>SUM(B32:B33)</f>
        <v>0</v>
      </c>
      <c r="C34" s="36"/>
      <c r="D34" s="37"/>
      <c r="E34" s="43"/>
      <c r="G34" s="9"/>
      <c r="H34" s="8"/>
      <c r="I34" s="8"/>
      <c r="J34" s="8"/>
      <c r="K34" s="8"/>
      <c r="L34" s="8"/>
      <c r="M34" s="8"/>
      <c r="N34" s="8"/>
      <c r="O34" s="8"/>
    </row>
    <row r="35" spans="1:19" ht="16.2" thickBot="1" x14ac:dyDescent="0.35">
      <c r="A35" s="51" t="s">
        <v>5</v>
      </c>
      <c r="B35" s="52">
        <f>B23+B29+B34</f>
        <v>0</v>
      </c>
      <c r="C35" s="75"/>
      <c r="D35" s="60"/>
      <c r="E35"/>
      <c r="G35" s="9"/>
      <c r="H35" s="8"/>
      <c r="I35" s="8"/>
      <c r="J35" s="8"/>
      <c r="K35" s="8"/>
      <c r="L35" s="8"/>
      <c r="M35" s="8"/>
    </row>
    <row r="36" spans="1:19" x14ac:dyDescent="0.3">
      <c r="A36" s="79" t="s">
        <v>36</v>
      </c>
      <c r="B36" s="81">
        <f>B23</f>
        <v>0</v>
      </c>
      <c r="C36" s="83" t="e">
        <f>B23/B35</f>
        <v>#DIV/0!</v>
      </c>
      <c r="D36" s="60"/>
      <c r="E36"/>
      <c r="G36" s="9"/>
      <c r="H36" s="9"/>
      <c r="I36" s="9"/>
      <c r="J36" s="9"/>
      <c r="K36" s="9"/>
      <c r="L36" s="9"/>
      <c r="M36" s="8"/>
    </row>
    <row r="37" spans="1:19" ht="16.2" thickBot="1" x14ac:dyDescent="0.35">
      <c r="A37" s="78" t="s">
        <v>35</v>
      </c>
      <c r="B37" s="82">
        <f>B29+B34</f>
        <v>0</v>
      </c>
      <c r="C37" s="85" t="e">
        <f>(B29+B34)/B35</f>
        <v>#DIV/0!</v>
      </c>
      <c r="D37" s="60"/>
      <c r="E37"/>
    </row>
    <row r="41" spans="1:19" x14ac:dyDescent="0.3">
      <c r="A41" s="2"/>
      <c r="B41" s="2"/>
      <c r="D41" s="72"/>
      <c r="E41" s="2"/>
    </row>
    <row r="42" spans="1:19" x14ac:dyDescent="0.3">
      <c r="A42" s="3" t="s">
        <v>17</v>
      </c>
      <c r="D42" s="73" t="s">
        <v>26</v>
      </c>
    </row>
    <row r="44" spans="1:19" x14ac:dyDescent="0.3">
      <c r="A44" s="5"/>
      <c r="B44" s="2"/>
    </row>
    <row r="45" spans="1:19" x14ac:dyDescent="0.3">
      <c r="A45" s="3" t="s">
        <v>18</v>
      </c>
    </row>
    <row r="47" spans="1:19" x14ac:dyDescent="0.3">
      <c r="A47" s="3" t="s">
        <v>14</v>
      </c>
      <c r="B47" s="6"/>
      <c r="C47" s="7" t="s">
        <v>15</v>
      </c>
    </row>
    <row r="48" spans="1:19" x14ac:dyDescent="0.3">
      <c r="A48" s="4" t="s">
        <v>27</v>
      </c>
      <c r="B48" s="53"/>
      <c r="C48" s="7" t="s">
        <v>16</v>
      </c>
    </row>
  </sheetData>
  <mergeCells count="23">
    <mergeCell ref="B10:C10"/>
    <mergeCell ref="G17:S17"/>
    <mergeCell ref="G25:S25"/>
    <mergeCell ref="G18:M18"/>
    <mergeCell ref="G19:M19"/>
    <mergeCell ref="G20:M20"/>
    <mergeCell ref="G21:M21"/>
    <mergeCell ref="G22:M22"/>
    <mergeCell ref="G23:M23"/>
    <mergeCell ref="N18:S18"/>
    <mergeCell ref="N19:S19"/>
    <mergeCell ref="N20:S20"/>
    <mergeCell ref="N21:S21"/>
    <mergeCell ref="N22:S22"/>
    <mergeCell ref="N23:S23"/>
    <mergeCell ref="G26:M26"/>
    <mergeCell ref="G27:M27"/>
    <mergeCell ref="G28:M28"/>
    <mergeCell ref="G29:M29"/>
    <mergeCell ref="N26:S26"/>
    <mergeCell ref="N27:S27"/>
    <mergeCell ref="N28:S28"/>
    <mergeCell ref="N29:S29"/>
  </mergeCells>
  <conditionalFormatting sqref="B36">
    <cfRule type="cellIs" dxfId="1" priority="1" operator="greaterThan">
      <formula>599999.99</formula>
    </cfRule>
    <cfRule type="cellIs" dxfId="0" priority="2" operator="greaterThan">
      <formula>600000</formula>
    </cfRule>
  </conditionalFormatting>
  <printOptions horizontalCentered="1" verticalCentered="1"/>
  <pageMargins left="0.25" right="0.25" top="0.25" bottom="0.25" header="0.3" footer="0.3"/>
  <pageSetup scale="68" orientation="portrait" r:id="rId1"/>
  <headerFooter>
    <oddHeader>&amp;C&amp;"-,Bold"RBHS Proposed Offer&amp;R&amp;"-,Bold"CONFIDENTIAL</oddHeader>
    <oddFooter xml:space="preserve">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Revised</vt:lpstr>
      <vt:lpstr>Revised!Print_Area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Fernández</dc:creator>
  <cp:lastModifiedBy>Vickie Cadestin</cp:lastModifiedBy>
  <cp:lastPrinted>2025-02-26T20:06:40Z</cp:lastPrinted>
  <dcterms:created xsi:type="dcterms:W3CDTF">2017-09-11T12:05:33Z</dcterms:created>
  <dcterms:modified xsi:type="dcterms:W3CDTF">2025-03-04T14:26:00Z</dcterms:modified>
</cp:coreProperties>
</file>